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525" windowWidth="19440" windowHeight="7485"/>
  </bookViews>
  <sheets>
    <sheet name="Sheet1" sheetId="1" r:id="rId1"/>
    <sheet name="Sheet2" sheetId="2" r:id="rId2"/>
  </sheets>
  <calcPr calcId="144525"/>
</workbook>
</file>

<file path=xl/calcChain.xml><?xml version="1.0" encoding="utf-8"?>
<calcChain xmlns="http://schemas.openxmlformats.org/spreadsheetml/2006/main">
  <c r="H27" i="1" l="1"/>
  <c r="H28" i="1"/>
  <c r="H6" i="1"/>
  <c r="H7" i="1"/>
  <c r="H43" i="1"/>
  <c r="H42" i="1"/>
  <c r="H41" i="1"/>
  <c r="H57" i="1"/>
  <c r="H47" i="1"/>
  <c r="H40" i="1"/>
  <c r="H56" i="1"/>
  <c r="H55" i="1" l="1"/>
  <c r="H49" i="1"/>
  <c r="H54" i="1"/>
  <c r="H48" i="1"/>
  <c r="H14" i="1"/>
  <c r="H20" i="1"/>
  <c r="H75" i="1"/>
  <c r="H74" i="1"/>
  <c r="H53" i="1"/>
  <c r="H46" i="1"/>
  <c r="H39" i="1"/>
  <c r="H19" i="1"/>
  <c r="H33" i="1"/>
  <c r="H18" i="1"/>
  <c r="H26" i="1" l="1"/>
  <c r="H25" i="1"/>
  <c r="H5" i="1"/>
  <c r="H4" i="1"/>
  <c r="H32" i="1"/>
  <c r="H12" i="1"/>
  <c r="H11" i="1"/>
  <c r="H9" i="1"/>
  <c r="I39" i="1"/>
  <c r="I46" i="1"/>
  <c r="I53" i="1"/>
  <c r="I60" i="1"/>
  <c r="I67" i="1"/>
  <c r="I74" i="1"/>
  <c r="I88" i="1"/>
  <c r="H38" i="1"/>
  <c r="H37" i="1"/>
  <c r="H34" i="1"/>
  <c r="I32" i="1" l="1"/>
  <c r="H16" i="1" l="1"/>
  <c r="I11" i="1" s="1"/>
  <c r="H24" i="1"/>
  <c r="H30" i="1"/>
  <c r="H31" i="1"/>
  <c r="H23" i="1"/>
  <c r="H8" i="1"/>
  <c r="H10" i="1"/>
  <c r="A11" i="1"/>
  <c r="A18" i="1" s="1"/>
  <c r="A25" i="1" s="1"/>
  <c r="I4" i="1" l="1"/>
  <c r="A32" i="1"/>
  <c r="A39" i="1" s="1"/>
  <c r="A46" i="1" s="1"/>
  <c r="A53" i="1" s="1"/>
  <c r="A60" i="1" s="1"/>
  <c r="A67" i="1" s="1"/>
  <c r="A74" i="1" s="1"/>
  <c r="A81" i="1" s="1"/>
  <c r="A88" i="1" s="1"/>
  <c r="A91" i="1" s="1"/>
  <c r="A93" i="1" s="1"/>
  <c r="A94" i="1" s="1"/>
  <c r="I81" i="1"/>
  <c r="I18" i="1"/>
  <c r="I25" i="1"/>
</calcChain>
</file>

<file path=xl/sharedStrings.xml><?xml version="1.0" encoding="utf-8"?>
<sst xmlns="http://schemas.openxmlformats.org/spreadsheetml/2006/main" count="176" uniqueCount="86">
  <si>
    <t>TT</t>
  </si>
  <si>
    <t>HỌC PHẦN</t>
  </si>
  <si>
    <t>LỚP</t>
  </si>
  <si>
    <t>PHÒNG/ XƯỞNG</t>
  </si>
  <si>
    <t>GHI CHÚ</t>
  </si>
  <si>
    <t>TỔ BỘ MÔN:  TTHIẾT BỊ ĐIỆN</t>
  </si>
  <si>
    <t>PHÂN CÔNG GiẢNG DẠY HỌC KỲ I - ( 2014- 2015)</t>
  </si>
  <si>
    <t>GV GIẢNG DẠY</t>
  </si>
  <si>
    <t>QUÁCH MINH THỬ</t>
  </si>
  <si>
    <t>NGUYỄN VĂN YÊN</t>
  </si>
  <si>
    <t>LÊ THẾ HUÂN</t>
  </si>
  <si>
    <t>TRẦN TRUNG HIẾU</t>
  </si>
  <si>
    <t>NGUYỄN THÙY LINH</t>
  </si>
  <si>
    <t>SỐ TIẾT</t>
  </si>
  <si>
    <t>TỔNG</t>
  </si>
  <si>
    <t>TRANG BỊ ĐIỆN</t>
  </si>
  <si>
    <t>ĐIỆN CÔNG NGHIỆP</t>
  </si>
  <si>
    <t>TT SỬA CHỮA MÁY ĐIỆN</t>
  </si>
  <si>
    <t>YÊN</t>
  </si>
  <si>
    <t>HUÂN</t>
  </si>
  <si>
    <t>TT SỬA CHỮA ĐIỆN</t>
  </si>
  <si>
    <t>TT TRANG BỊ ĐIỆN, ĐIỆN TỬ CƠ BẢN</t>
  </si>
  <si>
    <t>QUY ĐỒI</t>
  </si>
  <si>
    <t>THỬ - HIẾU</t>
  </si>
  <si>
    <t>HUÂN - LINH</t>
  </si>
  <si>
    <t>LINH</t>
  </si>
  <si>
    <t>NGUYỄN ANH TĂNG</t>
  </si>
  <si>
    <t>ĐỖ HUỲNH THANH PHONG</t>
  </si>
  <si>
    <t>NGUYỄN MINH ĐỨC CƯỜNG</t>
  </si>
  <si>
    <t>NGUYỄN HUỲNH LIÊN</t>
  </si>
  <si>
    <t>NGÔ HOÀNH ANH</t>
  </si>
  <si>
    <t>HỒ THỊ ANH</t>
  </si>
  <si>
    <t>NGUYỄN THÙY DƯƠNG</t>
  </si>
  <si>
    <t>VŨ HẠNH CHIÊU</t>
  </si>
  <si>
    <t>NHÀ MÁY ĐIỆN VÀ TBA</t>
  </si>
  <si>
    <t>TT MÁY ĐIỆN</t>
  </si>
  <si>
    <t>13CĐ - Đ1</t>
  </si>
  <si>
    <t>TĂNG</t>
  </si>
  <si>
    <t>13CĐ - Đ2</t>
  </si>
  <si>
    <t>13CĐ - Đ3</t>
  </si>
  <si>
    <t xml:space="preserve">PHONG </t>
  </si>
  <si>
    <t>Đ. CƯỜNG</t>
  </si>
  <si>
    <t>NHÀ MÁY ĐIỆN VÀ TRẠM BIẾN ÁP</t>
  </si>
  <si>
    <t>12CĐ - Đ3</t>
  </si>
  <si>
    <t>13CĐ - Đ1  (N1)</t>
  </si>
  <si>
    <t>13CĐ - Đ2  (N1)</t>
  </si>
  <si>
    <t>14TC - Đ</t>
  </si>
  <si>
    <t>14TC - Đ (N1)</t>
  </si>
  <si>
    <t>14TC - Đ (N2)</t>
  </si>
  <si>
    <t>ƯU TIÊN BUỔI SÁNG</t>
  </si>
  <si>
    <t>KỸ THUẬT ĐIỆN</t>
  </si>
  <si>
    <t>CKT - P</t>
  </si>
  <si>
    <r>
      <t xml:space="preserve">KẾT THÚC TRƯỚC NGÀY: </t>
    </r>
    <r>
      <rPr>
        <b/>
        <sz val="11"/>
        <color theme="1"/>
        <rFont val="Times New Roman"/>
        <family val="1"/>
      </rPr>
      <t>1 - 11 - 2015</t>
    </r>
  </si>
  <si>
    <t>13CĐ - Đ</t>
  </si>
  <si>
    <t>KHÍ CỤ ĐIỆN VÀ MÁY ĐIỆN</t>
  </si>
  <si>
    <t>14CĐ - Đ 1</t>
  </si>
  <si>
    <t>14CĐ - Đ 2</t>
  </si>
  <si>
    <t>14CĐ - ĐT 1</t>
  </si>
  <si>
    <t>14CĐ - ĐT 2</t>
  </si>
  <si>
    <t>H. ANH</t>
  </si>
  <si>
    <t>THỰC TẬP ĐIỆN CƠ BẢN</t>
  </si>
  <si>
    <t>TĂNG - PHONG</t>
  </si>
  <si>
    <t>TĂNG - D.CƯỜNG</t>
  </si>
  <si>
    <t>PHONG - D.CƯỜNG</t>
  </si>
  <si>
    <t>14CĐ - Đ1 (N2)</t>
  </si>
  <si>
    <t>14CĐ - Đ1 (N1)</t>
  </si>
  <si>
    <t>14CĐ - Đ2 (N1)</t>
  </si>
  <si>
    <t>14CĐ - Đ2 (N2)</t>
  </si>
  <si>
    <t>14CĐ - ĐT1 (N1)</t>
  </si>
  <si>
    <t>14CĐ - ĐT1 (N2)</t>
  </si>
  <si>
    <t>14CĐ - ĐT2 (N1)</t>
  </si>
  <si>
    <t>14CĐ - ĐT2 (N2)</t>
  </si>
  <si>
    <t>TRUYỀN ĐỘNG ĐIỆN VÀ ỨNG DỤNG</t>
  </si>
  <si>
    <t>PHONG</t>
  </si>
  <si>
    <t>TH MÁY ĐIỆN 1</t>
  </si>
  <si>
    <t>TH TRANG BỊ ĐIỆN 2</t>
  </si>
  <si>
    <t>TH TRANG BỊ ĐIỆN 1</t>
  </si>
  <si>
    <t>TH MÁY ĐIỆN 2</t>
  </si>
  <si>
    <t>TH ĐIỆN CƠ BẢN 1</t>
  </si>
  <si>
    <t>TH ĐIỆN CƠ BẢN 2</t>
  </si>
  <si>
    <t>14CĐ - Đ</t>
  </si>
  <si>
    <t>13CĐ - Đ1  (N2)</t>
  </si>
  <si>
    <t>13CĐ - Đ2  (N2)</t>
  </si>
  <si>
    <t>13CĐ - Đ3  (N1)</t>
  </si>
  <si>
    <t xml:space="preserve">Buổi sáng bắt đầu từ tiết 3. Tránh dùm anh hai ngày thứ 6 và thứ 7 </t>
  </si>
  <si>
    <t>Không xếp thứ 3, 5, chiều thứ 4, sáng thứ 6,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</si>
</sst>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4"/>
      <color rgb="FFFF0000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6"/>
      <name val="Times New Roman"/>
      <family val="1"/>
      <charset val="163"/>
    </font>
    <font>
      <b/>
      <sz val="16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rgb="FFFF0000"/>
      <name val="Times New Roman"/>
      <family val="1"/>
      <charset val="163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66FFC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 applyFill="1"/>
    <xf numFmtId="0" fontId="0" fillId="0" borderId="0" xfId="0" applyFill="1" applyAlignment="1">
      <alignment horizontal="center" vertical="center" wrapText="1"/>
    </xf>
    <xf numFmtId="0" fontId="7" fillId="0" borderId="6" xfId="0" applyFont="1" applyFill="1" applyBorder="1"/>
    <xf numFmtId="0" fontId="7" fillId="0" borderId="1" xfId="0" applyFont="1" applyFill="1" applyBorder="1"/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0" fontId="4" fillId="0" borderId="0" xfId="0" applyFont="1" applyFill="1" applyAlignment="1">
      <alignment horizont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2" fillId="0" borderId="6" xfId="0" applyFont="1" applyFill="1" applyBorder="1"/>
    <xf numFmtId="0" fontId="2" fillId="0" borderId="0" xfId="0" applyFont="1" applyFill="1" applyAlignment="1">
      <alignment horizontal="center" vertical="center" wrapText="1"/>
    </xf>
    <xf numFmtId="0" fontId="2" fillId="0" borderId="3" xfId="0" applyFont="1" applyFill="1" applyBorder="1"/>
    <xf numFmtId="0" fontId="2" fillId="0" borderId="1" xfId="0" applyFont="1" applyFill="1" applyBorder="1"/>
    <xf numFmtId="0" fontId="7" fillId="0" borderId="3" xfId="0" applyFont="1" applyFill="1" applyBorder="1"/>
    <xf numFmtId="0" fontId="0" fillId="0" borderId="0" xfId="0" applyFill="1" applyAlignment="1">
      <alignment horizontal="center" vertical="center"/>
    </xf>
    <xf numFmtId="0" fontId="2" fillId="0" borderId="8" xfId="0" applyFont="1" applyFill="1" applyBorder="1"/>
    <xf numFmtId="0" fontId="7" fillId="0" borderId="8" xfId="0" applyFont="1" applyFill="1" applyBorder="1"/>
    <xf numFmtId="0" fontId="2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2" fillId="0" borderId="0" xfId="0" applyFont="1" applyFill="1" applyAlignment="1"/>
    <xf numFmtId="0" fontId="2" fillId="2" borderId="0" xfId="0" applyFont="1" applyFill="1"/>
    <xf numFmtId="0" fontId="9" fillId="0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7" xfId="0" applyBorder="1" applyAlignment="1">
      <alignment wrapText="1"/>
    </xf>
    <xf numFmtId="0" fontId="7" fillId="0" borderId="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Fill="1" applyBorder="1"/>
    <xf numFmtId="0" fontId="2" fillId="0" borderId="6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8" xfId="0" applyBorder="1" applyAlignment="1">
      <alignment wrapText="1"/>
    </xf>
    <xf numFmtId="0" fontId="7" fillId="0" borderId="8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7" fillId="2" borderId="6" xfId="0" applyFont="1" applyFill="1" applyBorder="1"/>
    <xf numFmtId="0" fontId="2" fillId="2" borderId="6" xfId="0" applyFont="1" applyFill="1" applyBorder="1"/>
    <xf numFmtId="0" fontId="7" fillId="2" borderId="1" xfId="0" applyFont="1" applyFill="1" applyBorder="1"/>
    <xf numFmtId="0" fontId="2" fillId="2" borderId="1" xfId="0" applyFont="1" applyFill="1" applyBorder="1"/>
    <xf numFmtId="0" fontId="2" fillId="3" borderId="0" xfId="0" applyFont="1" applyFill="1"/>
    <xf numFmtId="0" fontId="7" fillId="3" borderId="6" xfId="0" applyFont="1" applyFill="1" applyBorder="1"/>
    <xf numFmtId="0" fontId="7" fillId="3" borderId="1" xfId="0" applyFont="1" applyFill="1" applyBorder="1"/>
    <xf numFmtId="0" fontId="2" fillId="4" borderId="0" xfId="0" applyFont="1" applyFill="1"/>
    <xf numFmtId="0" fontId="2" fillId="5" borderId="0" xfId="0" applyFont="1" applyFill="1"/>
    <xf numFmtId="0" fontId="2" fillId="5" borderId="6" xfId="0" applyFont="1" applyFill="1" applyBorder="1"/>
    <xf numFmtId="0" fontId="7" fillId="5" borderId="6" xfId="0" applyFont="1" applyFill="1" applyBorder="1"/>
    <xf numFmtId="0" fontId="7" fillId="5" borderId="1" xfId="0" applyFont="1" applyFill="1" applyBorder="1"/>
    <xf numFmtId="0" fontId="10" fillId="6" borderId="0" xfId="0" applyFont="1" applyFill="1"/>
    <xf numFmtId="0" fontId="2" fillId="8" borderId="0" xfId="0" applyFont="1" applyFill="1"/>
    <xf numFmtId="0" fontId="2" fillId="8" borderId="1" xfId="0" applyFont="1" applyFill="1" applyBorder="1"/>
    <xf numFmtId="0" fontId="7" fillId="8" borderId="1" xfId="0" applyFont="1" applyFill="1" applyBorder="1"/>
    <xf numFmtId="0" fontId="2" fillId="7" borderId="0" xfId="0" applyFont="1" applyFill="1" applyAlignment="1"/>
    <xf numFmtId="0" fontId="2" fillId="7" borderId="6" xfId="0" applyFont="1" applyFill="1" applyBorder="1" applyAlignment="1"/>
    <xf numFmtId="0" fontId="7" fillId="7" borderId="6" xfId="0" applyFont="1" applyFill="1" applyBorder="1"/>
    <xf numFmtId="0" fontId="7" fillId="7" borderId="1" xfId="0" applyFont="1" applyFill="1" applyBorder="1"/>
    <xf numFmtId="0" fontId="2" fillId="9" borderId="0" xfId="0" applyFont="1" applyFill="1"/>
    <xf numFmtId="0" fontId="2" fillId="9" borderId="1" xfId="0" applyFont="1" applyFill="1" applyBorder="1"/>
    <xf numFmtId="0" fontId="7" fillId="9" borderId="1" xfId="0" applyFont="1" applyFill="1" applyBorder="1"/>
    <xf numFmtId="0" fontId="7" fillId="4" borderId="1" xfId="0" applyFont="1" applyFill="1" applyBorder="1"/>
    <xf numFmtId="0" fontId="6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2" fillId="10" borderId="1" xfId="0" applyFont="1" applyFill="1" applyBorder="1"/>
    <xf numFmtId="0" fontId="7" fillId="10" borderId="1" xfId="0" applyFont="1" applyFill="1" applyBorder="1"/>
    <xf numFmtId="0" fontId="2" fillId="10" borderId="6" xfId="0" applyFont="1" applyFill="1" applyBorder="1"/>
    <xf numFmtId="0" fontId="7" fillId="10" borderId="6" xfId="0" applyFont="1" applyFill="1" applyBorder="1"/>
    <xf numFmtId="0" fontId="12" fillId="0" borderId="8" xfId="0" applyFont="1" applyFill="1" applyBorder="1"/>
    <xf numFmtId="0" fontId="11" fillId="0" borderId="2" xfId="0" applyFont="1" applyBorder="1" applyAlignment="1">
      <alignment wrapText="1"/>
    </xf>
    <xf numFmtId="0" fontId="11" fillId="0" borderId="7" xfId="0" applyFont="1" applyBorder="1" applyAlignment="1">
      <alignment wrapText="1"/>
    </xf>
    <xf numFmtId="0" fontId="13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wrapText="1"/>
    </xf>
    <xf numFmtId="0" fontId="11" fillId="0" borderId="2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11" fillId="0" borderId="7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4"/>
  <sheetViews>
    <sheetView tabSelected="1" topLeftCell="A2" zoomScale="85" zoomScaleNormal="85" workbookViewId="0">
      <pane xSplit="2" ySplit="2" topLeftCell="C4" activePane="bottomRight" state="frozen"/>
      <selection activeCell="A2" sqref="A2"/>
      <selection pane="topRight" activeCell="C2" sqref="C2"/>
      <selection pane="bottomLeft" activeCell="A4" sqref="A4"/>
      <selection pane="bottomRight" activeCell="L22" sqref="L22"/>
    </sheetView>
  </sheetViews>
  <sheetFormatPr defaultRowHeight="15" x14ac:dyDescent="0.25"/>
  <cols>
    <col min="1" max="1" width="6.28515625" style="5" customWidth="1"/>
    <col min="2" max="2" width="31.7109375" style="5" customWidth="1"/>
    <col min="3" max="3" width="44.42578125" style="5" customWidth="1"/>
    <col min="4" max="4" width="17.85546875" style="5" customWidth="1"/>
    <col min="5" max="5" width="23" style="5" customWidth="1"/>
    <col min="6" max="6" width="14.140625" style="5" customWidth="1"/>
    <col min="7" max="9" width="9.140625" style="5"/>
    <col min="10" max="10" width="6.7109375" style="5" customWidth="1"/>
    <col min="11" max="11" width="6.28515625" style="5" customWidth="1"/>
    <col min="12" max="12" width="11.42578125" style="5" customWidth="1"/>
    <col min="13" max="13" width="13.5703125" style="5" customWidth="1"/>
    <col min="14" max="14" width="32.5703125" style="5" customWidth="1"/>
    <col min="15" max="15" width="12.28515625" style="5" customWidth="1"/>
    <col min="16" max="16" width="13.140625" style="5" customWidth="1"/>
    <col min="17" max="17" width="12.85546875" style="5" customWidth="1"/>
    <col min="18" max="16384" width="9.140625" style="5"/>
  </cols>
  <sheetData>
    <row r="1" spans="1:17" ht="43.5" customHeight="1" x14ac:dyDescent="0.3">
      <c r="A1" s="1" t="s">
        <v>5</v>
      </c>
    </row>
    <row r="2" spans="1:17" s="7" customFormat="1" ht="52.5" customHeight="1" thickBot="1" x14ac:dyDescent="0.35">
      <c r="A2" s="6" t="s">
        <v>6</v>
      </c>
      <c r="B2" s="6"/>
      <c r="C2" s="6"/>
      <c r="D2" s="6"/>
      <c r="E2" s="6"/>
      <c r="F2" s="6"/>
    </row>
    <row r="3" spans="1:17" s="13" customFormat="1" ht="29.25" thickBot="1" x14ac:dyDescent="0.25">
      <c r="A3" s="8" t="s">
        <v>0</v>
      </c>
      <c r="B3" s="9" t="s">
        <v>7</v>
      </c>
      <c r="C3" s="9" t="s">
        <v>1</v>
      </c>
      <c r="D3" s="9" t="s">
        <v>2</v>
      </c>
      <c r="E3" s="9" t="s">
        <v>3</v>
      </c>
      <c r="F3" s="10" t="s">
        <v>4</v>
      </c>
      <c r="G3" s="11" t="s">
        <v>13</v>
      </c>
      <c r="H3" s="11" t="s">
        <v>22</v>
      </c>
      <c r="I3" s="12" t="s">
        <v>14</v>
      </c>
    </row>
    <row r="4" spans="1:17" ht="15.75" x14ac:dyDescent="0.25">
      <c r="A4" s="29">
        <v>1</v>
      </c>
      <c r="B4" s="29" t="s">
        <v>8</v>
      </c>
      <c r="C4" s="62" t="s">
        <v>35</v>
      </c>
      <c r="D4" s="63" t="s">
        <v>44</v>
      </c>
      <c r="E4" s="3" t="s">
        <v>74</v>
      </c>
      <c r="F4" s="45" t="s">
        <v>49</v>
      </c>
      <c r="G4" s="14">
        <v>60</v>
      </c>
      <c r="H4" s="14">
        <f>G4*1.1/1.5</f>
        <v>44</v>
      </c>
      <c r="I4" s="35">
        <f>SUM(H4:H10)</f>
        <v>212</v>
      </c>
      <c r="M4" s="33" t="s">
        <v>53</v>
      </c>
      <c r="N4" s="25" t="s">
        <v>34</v>
      </c>
      <c r="P4" s="5" t="s">
        <v>36</v>
      </c>
      <c r="Q4" s="5" t="s">
        <v>37</v>
      </c>
    </row>
    <row r="5" spans="1:17" ht="15.75" x14ac:dyDescent="0.25">
      <c r="A5" s="32"/>
      <c r="B5" s="32"/>
      <c r="C5" s="64" t="s">
        <v>35</v>
      </c>
      <c r="D5" s="64" t="s">
        <v>45</v>
      </c>
      <c r="E5" s="4" t="s">
        <v>74</v>
      </c>
      <c r="F5" s="42"/>
      <c r="G5" s="17">
        <v>60</v>
      </c>
      <c r="H5" s="17">
        <f>G5*1.1/1.5</f>
        <v>44</v>
      </c>
      <c r="I5" s="36"/>
      <c r="M5" s="39"/>
      <c r="O5" s="15"/>
      <c r="P5" s="5" t="s">
        <v>38</v>
      </c>
      <c r="Q5" s="5" t="s">
        <v>37</v>
      </c>
    </row>
    <row r="6" spans="1:17" ht="15.75" x14ac:dyDescent="0.25">
      <c r="A6" s="30"/>
      <c r="B6" s="30"/>
      <c r="C6" s="64" t="s">
        <v>35</v>
      </c>
      <c r="D6" s="64" t="s">
        <v>83</v>
      </c>
      <c r="E6" s="4" t="s">
        <v>74</v>
      </c>
      <c r="F6" s="42"/>
      <c r="G6" s="17">
        <v>60</v>
      </c>
      <c r="H6" s="17">
        <f>G6*1.1/1.5</f>
        <v>44</v>
      </c>
      <c r="I6" s="37"/>
      <c r="M6" s="39"/>
      <c r="O6" s="2"/>
      <c r="P6" s="5" t="s">
        <v>39</v>
      </c>
      <c r="Q6" s="5" t="s">
        <v>41</v>
      </c>
    </row>
    <row r="7" spans="1:17" ht="15.75" x14ac:dyDescent="0.25">
      <c r="A7" s="30"/>
      <c r="B7" s="30"/>
      <c r="C7" s="74" t="s">
        <v>20</v>
      </c>
      <c r="D7" s="75" t="s">
        <v>47</v>
      </c>
      <c r="E7" s="4" t="s">
        <v>75</v>
      </c>
      <c r="F7" s="42"/>
      <c r="G7" s="17">
        <v>120</v>
      </c>
      <c r="H7" s="17">
        <f>G7/1.5</f>
        <v>80</v>
      </c>
      <c r="I7" s="37"/>
      <c r="M7" s="39"/>
      <c r="O7" s="23"/>
    </row>
    <row r="8" spans="1:17" ht="15.75" x14ac:dyDescent="0.25">
      <c r="A8" s="30"/>
      <c r="B8" s="30"/>
      <c r="C8" s="4"/>
      <c r="D8" s="4"/>
      <c r="E8" s="4"/>
      <c r="F8" s="42"/>
      <c r="G8" s="17"/>
      <c r="H8" s="17">
        <f t="shared" ref="H8:H10" si="0">G8/1.5</f>
        <v>0</v>
      </c>
      <c r="I8" s="37"/>
      <c r="M8" s="39"/>
      <c r="N8" s="57" t="s">
        <v>16</v>
      </c>
      <c r="O8" s="2"/>
      <c r="P8" s="5" t="s">
        <v>36</v>
      </c>
      <c r="Q8" s="5" t="s">
        <v>18</v>
      </c>
    </row>
    <row r="9" spans="1:17" ht="15.75" x14ac:dyDescent="0.25">
      <c r="A9" s="30"/>
      <c r="B9" s="30"/>
      <c r="C9" s="4"/>
      <c r="D9" s="4"/>
      <c r="E9" s="4"/>
      <c r="F9" s="42"/>
      <c r="G9" s="17"/>
      <c r="H9" s="17">
        <f t="shared" si="0"/>
        <v>0</v>
      </c>
      <c r="I9" s="37"/>
      <c r="M9" s="39"/>
      <c r="O9" s="19"/>
      <c r="P9" s="5" t="s">
        <v>38</v>
      </c>
      <c r="Q9" s="5" t="s">
        <v>18</v>
      </c>
    </row>
    <row r="10" spans="1:17" ht="16.5" customHeight="1" thickBot="1" x14ac:dyDescent="0.3">
      <c r="A10" s="31"/>
      <c r="B10" s="31"/>
      <c r="C10" s="21"/>
      <c r="D10" s="21"/>
      <c r="E10" s="21"/>
      <c r="F10" s="43"/>
      <c r="G10" s="20"/>
      <c r="H10" s="20">
        <f t="shared" si="0"/>
        <v>0</v>
      </c>
      <c r="I10" s="38"/>
      <c r="M10" s="39"/>
      <c r="O10" s="33"/>
      <c r="P10" s="5" t="s">
        <v>39</v>
      </c>
      <c r="Q10" s="5" t="s">
        <v>25</v>
      </c>
    </row>
    <row r="11" spans="1:17" ht="15.75" x14ac:dyDescent="0.25">
      <c r="A11" s="35">
        <f>A4+1</f>
        <v>2</v>
      </c>
      <c r="B11" s="35" t="s">
        <v>9</v>
      </c>
      <c r="C11" s="58" t="s">
        <v>16</v>
      </c>
      <c r="D11" s="58" t="s">
        <v>36</v>
      </c>
      <c r="E11" s="3"/>
      <c r="F11" s="88" t="s">
        <v>84</v>
      </c>
      <c r="G11" s="14">
        <v>45</v>
      </c>
      <c r="H11" s="14">
        <f>G11*1.1</f>
        <v>49.500000000000007</v>
      </c>
      <c r="I11" s="35">
        <f>SUM(H11:H17)</f>
        <v>208.5</v>
      </c>
      <c r="M11" s="39"/>
      <c r="N11" s="61" t="s">
        <v>35</v>
      </c>
      <c r="O11" s="34"/>
      <c r="P11" s="5" t="s">
        <v>36</v>
      </c>
      <c r="Q11" s="5" t="s">
        <v>23</v>
      </c>
    </row>
    <row r="12" spans="1:17" ht="15.75" x14ac:dyDescent="0.25">
      <c r="A12" s="37"/>
      <c r="B12" s="37"/>
      <c r="C12" s="59" t="s">
        <v>16</v>
      </c>
      <c r="D12" s="59" t="s">
        <v>38</v>
      </c>
      <c r="E12" s="4"/>
      <c r="F12" s="89"/>
      <c r="G12" s="17">
        <v>45</v>
      </c>
      <c r="H12" s="17">
        <f>G12*1.1</f>
        <v>49.500000000000007</v>
      </c>
      <c r="I12" s="37"/>
      <c r="M12" s="39"/>
      <c r="O12" s="34"/>
      <c r="P12" s="5" t="s">
        <v>38</v>
      </c>
      <c r="Q12" s="5" t="s">
        <v>23</v>
      </c>
    </row>
    <row r="13" spans="1:17" ht="15.75" x14ac:dyDescent="0.25">
      <c r="A13" s="37"/>
      <c r="B13" s="37"/>
      <c r="C13" s="67" t="s">
        <v>15</v>
      </c>
      <c r="D13" s="68" t="s">
        <v>46</v>
      </c>
      <c r="E13" s="4"/>
      <c r="F13" s="89"/>
      <c r="G13" s="17">
        <v>60</v>
      </c>
      <c r="H13" s="17">
        <v>60</v>
      </c>
      <c r="I13" s="37"/>
      <c r="M13" s="39"/>
      <c r="P13" s="65" t="s">
        <v>39</v>
      </c>
      <c r="Q13" s="5" t="s">
        <v>23</v>
      </c>
    </row>
    <row r="14" spans="1:17" ht="15.75" x14ac:dyDescent="0.25">
      <c r="A14" s="37"/>
      <c r="B14" s="37"/>
      <c r="C14" s="80" t="s">
        <v>54</v>
      </c>
      <c r="D14" s="81" t="s">
        <v>56</v>
      </c>
      <c r="E14" s="4"/>
      <c r="F14" s="90"/>
      <c r="G14" s="17">
        <v>45</v>
      </c>
      <c r="H14" s="17">
        <f>G14*1.1</f>
        <v>49.500000000000007</v>
      </c>
      <c r="I14" s="37"/>
      <c r="L14" s="18"/>
      <c r="M14" s="39"/>
      <c r="N14" s="5" t="s">
        <v>72</v>
      </c>
      <c r="P14" s="5" t="s">
        <v>36</v>
      </c>
      <c r="Q14" s="5" t="s">
        <v>73</v>
      </c>
    </row>
    <row r="15" spans="1:17" ht="15.75" x14ac:dyDescent="0.25">
      <c r="A15" s="37"/>
      <c r="B15" s="37"/>
      <c r="C15" s="17"/>
      <c r="D15" s="4"/>
      <c r="E15" s="4"/>
      <c r="F15" s="90"/>
      <c r="G15" s="17"/>
      <c r="H15" s="17"/>
      <c r="I15" s="37"/>
      <c r="L15" s="40"/>
      <c r="M15" s="39"/>
      <c r="P15" s="5" t="s">
        <v>38</v>
      </c>
      <c r="Q15" s="5" t="s">
        <v>40</v>
      </c>
    </row>
    <row r="16" spans="1:17" ht="15.75" customHeight="1" x14ac:dyDescent="0.25">
      <c r="A16" s="37"/>
      <c r="B16" s="37"/>
      <c r="C16" s="4"/>
      <c r="D16" s="4"/>
      <c r="E16" s="4"/>
      <c r="F16" s="90"/>
      <c r="G16" s="17"/>
      <c r="H16" s="17">
        <f>G16/1.5</f>
        <v>0</v>
      </c>
      <c r="I16" s="37"/>
      <c r="M16" s="39"/>
      <c r="N16" s="24"/>
      <c r="O16" s="33"/>
      <c r="P16" s="5" t="s">
        <v>39</v>
      </c>
      <c r="Q16" s="5" t="s">
        <v>41</v>
      </c>
    </row>
    <row r="17" spans="1:17" ht="16.5" thickBot="1" x14ac:dyDescent="0.3">
      <c r="A17" s="38"/>
      <c r="B17" s="38"/>
      <c r="C17" s="21"/>
      <c r="D17" s="21"/>
      <c r="E17" s="21"/>
      <c r="F17" s="91"/>
      <c r="G17" s="20"/>
      <c r="H17" s="20"/>
      <c r="I17" s="38"/>
      <c r="M17" s="39"/>
      <c r="O17" s="34"/>
    </row>
    <row r="18" spans="1:17" ht="15.75" x14ac:dyDescent="0.25">
      <c r="A18" s="35">
        <f>A11+1</f>
        <v>3</v>
      </c>
      <c r="B18" s="35" t="s">
        <v>10</v>
      </c>
      <c r="C18" s="70" t="s">
        <v>17</v>
      </c>
      <c r="D18" s="71" t="s">
        <v>47</v>
      </c>
      <c r="E18" s="4" t="s">
        <v>74</v>
      </c>
      <c r="F18" s="41"/>
      <c r="G18" s="14">
        <v>120</v>
      </c>
      <c r="H18" s="14">
        <f>G18/1.5</f>
        <v>80</v>
      </c>
      <c r="I18" s="35">
        <f>SUM(H18:H24)</f>
        <v>189.5</v>
      </c>
      <c r="M18" s="39"/>
      <c r="O18" s="34"/>
    </row>
    <row r="19" spans="1:17" ht="15.75" x14ac:dyDescent="0.25">
      <c r="A19" s="36"/>
      <c r="B19" s="36"/>
      <c r="C19" s="76" t="s">
        <v>21</v>
      </c>
      <c r="D19" s="76" t="s">
        <v>47</v>
      </c>
      <c r="E19" s="4" t="s">
        <v>76</v>
      </c>
      <c r="F19" s="42"/>
      <c r="G19" s="17">
        <v>90</v>
      </c>
      <c r="H19" s="17">
        <f>G19/1.5</f>
        <v>60</v>
      </c>
      <c r="I19" s="36"/>
      <c r="M19" s="33" t="s">
        <v>46</v>
      </c>
      <c r="N19" s="66" t="s">
        <v>15</v>
      </c>
      <c r="P19" s="5" t="s">
        <v>46</v>
      </c>
      <c r="Q19" s="5" t="s">
        <v>18</v>
      </c>
    </row>
    <row r="20" spans="1:17" ht="15.75" customHeight="1" x14ac:dyDescent="0.25">
      <c r="A20" s="36"/>
      <c r="B20" s="36"/>
      <c r="C20" s="80" t="s">
        <v>54</v>
      </c>
      <c r="D20" s="81" t="s">
        <v>55</v>
      </c>
      <c r="E20" s="4"/>
      <c r="F20" s="42"/>
      <c r="G20" s="17">
        <v>45</v>
      </c>
      <c r="H20" s="17">
        <f>G20*1.1</f>
        <v>49.500000000000007</v>
      </c>
      <c r="I20" s="36"/>
      <c r="M20" s="39"/>
      <c r="N20" s="69" t="s">
        <v>17</v>
      </c>
      <c r="O20" s="33"/>
      <c r="Q20" s="5" t="s">
        <v>24</v>
      </c>
    </row>
    <row r="21" spans="1:17" ht="15.75" customHeight="1" x14ac:dyDescent="0.25">
      <c r="A21" s="36"/>
      <c r="B21" s="36"/>
      <c r="C21" s="17"/>
      <c r="D21" s="4"/>
      <c r="E21" s="4"/>
      <c r="F21" s="42"/>
      <c r="G21" s="17"/>
      <c r="H21" s="17"/>
      <c r="I21" s="36"/>
      <c r="M21" s="39"/>
      <c r="N21" s="24"/>
      <c r="O21" s="33"/>
    </row>
    <row r="22" spans="1:17" ht="15.75" customHeight="1" x14ac:dyDescent="0.25">
      <c r="A22" s="36"/>
      <c r="B22" s="36"/>
      <c r="C22" s="17"/>
      <c r="D22" s="4"/>
      <c r="E22" s="4"/>
      <c r="F22" s="42"/>
      <c r="G22" s="17"/>
      <c r="H22" s="17"/>
      <c r="I22" s="36"/>
      <c r="M22" s="39"/>
      <c r="N22" s="24"/>
      <c r="O22" s="33"/>
    </row>
    <row r="23" spans="1:17" ht="15.75" x14ac:dyDescent="0.25">
      <c r="A23" s="36"/>
      <c r="B23" s="36"/>
      <c r="C23" s="4"/>
      <c r="D23" s="4"/>
      <c r="E23" s="4"/>
      <c r="F23" s="42"/>
      <c r="G23" s="17"/>
      <c r="H23" s="17">
        <f>G23/1.5</f>
        <v>0</v>
      </c>
      <c r="I23" s="36"/>
      <c r="M23" s="39"/>
      <c r="N23" s="73" t="s">
        <v>20</v>
      </c>
      <c r="O23" s="34"/>
      <c r="Q23" s="5" t="s">
        <v>23</v>
      </c>
    </row>
    <row r="24" spans="1:17" ht="16.5" thickBot="1" x14ac:dyDescent="0.3">
      <c r="A24" s="44"/>
      <c r="B24" s="44"/>
      <c r="C24" s="21"/>
      <c r="D24" s="21"/>
      <c r="E24" s="21"/>
      <c r="F24" s="43"/>
      <c r="G24" s="20"/>
      <c r="H24" s="20">
        <f>G24/1.5</f>
        <v>0</v>
      </c>
      <c r="I24" s="44"/>
      <c r="M24" s="39"/>
      <c r="N24" s="60" t="s">
        <v>21</v>
      </c>
      <c r="O24" s="34"/>
      <c r="Q24" s="5" t="s">
        <v>24</v>
      </c>
    </row>
    <row r="25" spans="1:17" ht="15.75" x14ac:dyDescent="0.25">
      <c r="A25" s="35">
        <f>A18+1</f>
        <v>4</v>
      </c>
      <c r="B25" s="35" t="s">
        <v>11</v>
      </c>
      <c r="C25" s="62" t="s">
        <v>35</v>
      </c>
      <c r="D25" s="63" t="s">
        <v>81</v>
      </c>
      <c r="E25" s="3" t="s">
        <v>77</v>
      </c>
      <c r="F25" s="41"/>
      <c r="G25" s="14">
        <v>60</v>
      </c>
      <c r="H25" s="14">
        <f>G25*1.1/1.5</f>
        <v>44</v>
      </c>
      <c r="I25" s="35">
        <f>SUM(H25:H31)</f>
        <v>212</v>
      </c>
      <c r="M25" s="33" t="s">
        <v>80</v>
      </c>
      <c r="N25" s="5" t="s">
        <v>54</v>
      </c>
      <c r="P25" s="5" t="s">
        <v>55</v>
      </c>
      <c r="Q25" s="5" t="s">
        <v>19</v>
      </c>
    </row>
    <row r="26" spans="1:17" ht="15.75" x14ac:dyDescent="0.25">
      <c r="A26" s="37"/>
      <c r="B26" s="37"/>
      <c r="C26" s="64" t="s">
        <v>35</v>
      </c>
      <c r="D26" s="64" t="s">
        <v>82</v>
      </c>
      <c r="E26" s="4" t="s">
        <v>77</v>
      </c>
      <c r="F26" s="42"/>
      <c r="G26" s="17">
        <v>60</v>
      </c>
      <c r="H26" s="17">
        <f>G26*1.1/1.5</f>
        <v>44</v>
      </c>
      <c r="I26" s="37"/>
      <c r="M26" s="39"/>
      <c r="O26" s="22"/>
      <c r="P26" s="5" t="s">
        <v>56</v>
      </c>
      <c r="Q26" s="5" t="s">
        <v>18</v>
      </c>
    </row>
    <row r="27" spans="1:17" ht="15.75" x14ac:dyDescent="0.25">
      <c r="A27" s="37"/>
      <c r="B27" s="37"/>
      <c r="C27" s="64" t="s">
        <v>35</v>
      </c>
      <c r="D27" s="64" t="s">
        <v>83</v>
      </c>
      <c r="E27" s="4" t="s">
        <v>77</v>
      </c>
      <c r="F27" s="42"/>
      <c r="G27" s="17">
        <v>60</v>
      </c>
      <c r="H27" s="17">
        <f>G27*1.1/1.5</f>
        <v>44</v>
      </c>
      <c r="I27" s="37"/>
      <c r="M27" s="39"/>
      <c r="O27" s="23"/>
      <c r="P27" s="5" t="s">
        <v>57</v>
      </c>
      <c r="Q27" s="5" t="s">
        <v>59</v>
      </c>
    </row>
    <row r="28" spans="1:17" ht="15.75" x14ac:dyDescent="0.25">
      <c r="A28" s="37"/>
      <c r="B28" s="37"/>
      <c r="C28" s="74" t="s">
        <v>20</v>
      </c>
      <c r="D28" s="75" t="s">
        <v>48</v>
      </c>
      <c r="E28" s="4" t="s">
        <v>76</v>
      </c>
      <c r="F28" s="42"/>
      <c r="G28" s="17">
        <v>120</v>
      </c>
      <c r="H28" s="17">
        <f t="shared" ref="H28" si="1">G28/1.5</f>
        <v>80</v>
      </c>
      <c r="I28" s="37"/>
      <c r="M28" s="39"/>
      <c r="O28" s="23"/>
      <c r="P28" s="5" t="s">
        <v>58</v>
      </c>
      <c r="Q28" s="5" t="s">
        <v>59</v>
      </c>
    </row>
    <row r="29" spans="1:17" ht="15.75" x14ac:dyDescent="0.25">
      <c r="A29" s="37"/>
      <c r="B29" s="37"/>
      <c r="C29" s="17"/>
      <c r="D29" s="4"/>
      <c r="E29" s="4"/>
      <c r="F29" s="42"/>
      <c r="G29" s="17"/>
      <c r="H29" s="17"/>
      <c r="I29" s="37"/>
      <c r="M29" s="39"/>
      <c r="O29" s="23"/>
    </row>
    <row r="30" spans="1:17" ht="15.75" x14ac:dyDescent="0.25">
      <c r="A30" s="37"/>
      <c r="B30" s="37"/>
      <c r="C30" s="4"/>
      <c r="D30" s="4"/>
      <c r="E30" s="4"/>
      <c r="F30" s="42"/>
      <c r="G30" s="17"/>
      <c r="H30" s="17">
        <f t="shared" ref="H27:H31" si="2">G30/1.5</f>
        <v>0</v>
      </c>
      <c r="I30" s="37"/>
      <c r="M30" s="39"/>
    </row>
    <row r="31" spans="1:17" ht="16.5" thickBot="1" x14ac:dyDescent="0.3">
      <c r="A31" s="38"/>
      <c r="B31" s="38"/>
      <c r="C31" s="21"/>
      <c r="D31" s="21"/>
      <c r="E31" s="21"/>
      <c r="F31" s="43"/>
      <c r="G31" s="20"/>
      <c r="H31" s="20">
        <f t="shared" si="2"/>
        <v>0</v>
      </c>
      <c r="I31" s="38"/>
      <c r="M31" s="39"/>
      <c r="N31" s="5" t="s">
        <v>60</v>
      </c>
      <c r="O31" s="23"/>
      <c r="P31" s="5" t="s">
        <v>55</v>
      </c>
      <c r="Q31" s="5" t="s">
        <v>61</v>
      </c>
    </row>
    <row r="32" spans="1:17" ht="15.75" x14ac:dyDescent="0.25">
      <c r="A32" s="29">
        <f t="shared" ref="A32" si="3">A25+1</f>
        <v>5</v>
      </c>
      <c r="B32" s="29" t="s">
        <v>12</v>
      </c>
      <c r="C32" s="58" t="s">
        <v>16</v>
      </c>
      <c r="D32" s="58" t="s">
        <v>43</v>
      </c>
      <c r="E32" s="18"/>
      <c r="F32" s="26"/>
      <c r="G32" s="14">
        <v>45</v>
      </c>
      <c r="H32" s="14">
        <f>G32*1.1</f>
        <v>49.500000000000007</v>
      </c>
      <c r="I32" s="29">
        <f>SUM(H32:H38)</f>
        <v>189.5</v>
      </c>
      <c r="M32" s="39"/>
      <c r="P32" s="5" t="s">
        <v>56</v>
      </c>
      <c r="Q32" s="5" t="s">
        <v>62</v>
      </c>
    </row>
    <row r="33" spans="1:17" ht="15.75" x14ac:dyDescent="0.25">
      <c r="A33" s="30"/>
      <c r="B33" s="32"/>
      <c r="C33" s="69" t="s">
        <v>17</v>
      </c>
      <c r="D33" s="72" t="s">
        <v>48</v>
      </c>
      <c r="E33" s="4" t="s">
        <v>77</v>
      </c>
      <c r="F33" s="27"/>
      <c r="G33" s="16">
        <v>120</v>
      </c>
      <c r="H33" s="17">
        <f>G33/1.5</f>
        <v>80</v>
      </c>
      <c r="I33" s="32"/>
      <c r="M33" s="39"/>
      <c r="O33" s="22"/>
      <c r="P33" s="5" t="s">
        <v>57</v>
      </c>
      <c r="Q33" s="5" t="s">
        <v>63</v>
      </c>
    </row>
    <row r="34" spans="1:17" ht="15.75" x14ac:dyDescent="0.25">
      <c r="A34" s="30"/>
      <c r="B34" s="30"/>
      <c r="C34" s="76" t="s">
        <v>21</v>
      </c>
      <c r="D34" s="76" t="s">
        <v>48</v>
      </c>
      <c r="E34" s="4" t="s">
        <v>75</v>
      </c>
      <c r="F34" s="27"/>
      <c r="G34" s="17">
        <v>90</v>
      </c>
      <c r="H34" s="17">
        <f t="shared" ref="H34:H38" si="4">G34/1.5</f>
        <v>60</v>
      </c>
      <c r="I34" s="30"/>
      <c r="M34" s="39"/>
      <c r="O34" s="23"/>
      <c r="P34" s="25" t="s">
        <v>58</v>
      </c>
      <c r="Q34" s="5" t="s">
        <v>62</v>
      </c>
    </row>
    <row r="35" spans="1:17" ht="15.75" x14ac:dyDescent="0.25">
      <c r="A35" s="30"/>
      <c r="B35" s="30"/>
      <c r="C35" s="4"/>
      <c r="D35" s="4"/>
      <c r="E35" s="4"/>
      <c r="F35" s="27"/>
      <c r="G35" s="17"/>
      <c r="H35" s="17"/>
      <c r="I35" s="30"/>
      <c r="O35" s="23"/>
      <c r="P35" s="25"/>
    </row>
    <row r="36" spans="1:17" ht="15.75" x14ac:dyDescent="0.25">
      <c r="A36" s="30"/>
      <c r="B36" s="30"/>
      <c r="C36" s="4"/>
      <c r="D36" s="4"/>
      <c r="E36" s="4"/>
      <c r="F36" s="27"/>
      <c r="G36" s="17"/>
      <c r="H36" s="17"/>
      <c r="I36" s="30"/>
      <c r="O36" s="23"/>
      <c r="P36" s="25"/>
    </row>
    <row r="37" spans="1:17" ht="15.75" x14ac:dyDescent="0.25">
      <c r="A37" s="30"/>
      <c r="B37" s="30"/>
      <c r="C37" s="4"/>
      <c r="D37" s="4"/>
      <c r="E37" s="4"/>
      <c r="F37" s="27"/>
      <c r="G37" s="17"/>
      <c r="H37" s="17">
        <f t="shared" si="4"/>
        <v>0</v>
      </c>
      <c r="I37" s="30"/>
    </row>
    <row r="38" spans="1:17" ht="16.5" thickBot="1" x14ac:dyDescent="0.3">
      <c r="A38" s="31"/>
      <c r="B38" s="31"/>
      <c r="C38" s="21"/>
      <c r="D38" s="21"/>
      <c r="E38" s="21"/>
      <c r="F38" s="28"/>
      <c r="G38" s="20"/>
      <c r="H38" s="20">
        <f t="shared" si="4"/>
        <v>0</v>
      </c>
      <c r="I38" s="31"/>
    </row>
    <row r="39" spans="1:17" ht="15.75" x14ac:dyDescent="0.25">
      <c r="A39" s="35">
        <f t="shared" ref="A39" si="5">A32+1</f>
        <v>6</v>
      </c>
      <c r="B39" s="35" t="s">
        <v>26</v>
      </c>
      <c r="C39" s="53" t="s">
        <v>42</v>
      </c>
      <c r="D39" s="54" t="s">
        <v>36</v>
      </c>
      <c r="E39" s="3"/>
      <c r="F39" s="87" t="s">
        <v>85</v>
      </c>
      <c r="G39" s="14">
        <v>30</v>
      </c>
      <c r="H39" s="14">
        <f>G39*1.1</f>
        <v>33</v>
      </c>
      <c r="I39" s="35">
        <f t="shared" ref="I39" si="6">SUM(H39:H45)</f>
        <v>198</v>
      </c>
    </row>
    <row r="40" spans="1:17" ht="15.75" x14ac:dyDescent="0.25">
      <c r="A40" s="37"/>
      <c r="B40" s="36"/>
      <c r="C40" s="55" t="s">
        <v>42</v>
      </c>
      <c r="D40" s="56" t="s">
        <v>38</v>
      </c>
      <c r="E40" s="4"/>
      <c r="F40" s="85"/>
      <c r="G40" s="17">
        <v>30</v>
      </c>
      <c r="H40" s="17">
        <f>G40*1.1</f>
        <v>33</v>
      </c>
      <c r="I40" s="36"/>
    </row>
    <row r="41" spans="1:17" ht="15.75" x14ac:dyDescent="0.25">
      <c r="A41" s="37"/>
      <c r="B41" s="36"/>
      <c r="C41" s="80" t="s">
        <v>60</v>
      </c>
      <c r="D41" s="81" t="s">
        <v>65</v>
      </c>
      <c r="E41" s="4" t="s">
        <v>78</v>
      </c>
      <c r="F41" s="85"/>
      <c r="G41" s="17">
        <v>60</v>
      </c>
      <c r="H41" s="17">
        <f>G41*1.1/1.5</f>
        <v>44</v>
      </c>
      <c r="I41" s="36"/>
    </row>
    <row r="42" spans="1:17" ht="15.75" x14ac:dyDescent="0.25">
      <c r="A42" s="37"/>
      <c r="B42" s="36"/>
      <c r="C42" s="80" t="s">
        <v>60</v>
      </c>
      <c r="D42" s="81" t="s">
        <v>66</v>
      </c>
      <c r="E42" s="4" t="s">
        <v>78</v>
      </c>
      <c r="F42" s="85"/>
      <c r="G42" s="17">
        <v>60</v>
      </c>
      <c r="H42" s="17">
        <f>G42*1.1/1.5</f>
        <v>44</v>
      </c>
      <c r="I42" s="36"/>
    </row>
    <row r="43" spans="1:17" ht="15.75" x14ac:dyDescent="0.25">
      <c r="A43" s="37"/>
      <c r="B43" s="37"/>
      <c r="C43" s="80" t="s">
        <v>60</v>
      </c>
      <c r="D43" s="81" t="s">
        <v>70</v>
      </c>
      <c r="E43" s="4" t="s">
        <v>78</v>
      </c>
      <c r="F43" s="85"/>
      <c r="G43" s="17">
        <v>60</v>
      </c>
      <c r="H43" s="17">
        <f>G43*1.1/1.5</f>
        <v>44</v>
      </c>
      <c r="I43" s="37"/>
    </row>
    <row r="44" spans="1:17" ht="15.75" x14ac:dyDescent="0.25">
      <c r="A44" s="37"/>
      <c r="B44" s="37"/>
      <c r="C44" s="17"/>
      <c r="D44" s="4"/>
      <c r="E44" s="4"/>
      <c r="F44" s="85"/>
      <c r="G44" s="17"/>
      <c r="H44" s="17"/>
      <c r="I44" s="37"/>
    </row>
    <row r="45" spans="1:17" ht="16.5" thickBot="1" x14ac:dyDescent="0.3">
      <c r="A45" s="38"/>
      <c r="B45" s="38"/>
      <c r="C45" s="20"/>
      <c r="D45" s="21"/>
      <c r="E45" s="84"/>
      <c r="F45" s="86"/>
      <c r="G45" s="20"/>
      <c r="H45" s="20"/>
      <c r="I45" s="38"/>
    </row>
    <row r="46" spans="1:17" ht="15.75" x14ac:dyDescent="0.25">
      <c r="A46" s="35">
        <f t="shared" ref="A46" si="7">A39+1</f>
        <v>7</v>
      </c>
      <c r="B46" s="35" t="s">
        <v>27</v>
      </c>
      <c r="C46" s="14" t="s">
        <v>72</v>
      </c>
      <c r="D46" s="14" t="s">
        <v>36</v>
      </c>
      <c r="E46" s="3"/>
      <c r="F46" s="26"/>
      <c r="G46" s="14">
        <v>30</v>
      </c>
      <c r="H46" s="14">
        <f>G46*1.1</f>
        <v>33</v>
      </c>
      <c r="I46" s="35">
        <f t="shared" ref="I46" si="8">SUM(H46:H52)</f>
        <v>154</v>
      </c>
    </row>
    <row r="47" spans="1:17" x14ac:dyDescent="0.25">
      <c r="A47" s="37"/>
      <c r="B47" s="36"/>
      <c r="C47" s="17" t="s">
        <v>72</v>
      </c>
      <c r="D47" s="17" t="s">
        <v>38</v>
      </c>
      <c r="E47" s="17"/>
      <c r="F47" s="27"/>
      <c r="G47" s="17">
        <v>30</v>
      </c>
      <c r="H47" s="17">
        <f>G47*1.1</f>
        <v>33</v>
      </c>
      <c r="I47" s="36"/>
    </row>
    <row r="48" spans="1:17" ht="15.75" x14ac:dyDescent="0.25">
      <c r="A48" s="37"/>
      <c r="B48" s="37"/>
      <c r="C48" s="80" t="s">
        <v>60</v>
      </c>
      <c r="D48" s="81" t="s">
        <v>64</v>
      </c>
      <c r="E48" s="4" t="s">
        <v>79</v>
      </c>
      <c r="F48" s="27"/>
      <c r="G48" s="17">
        <v>60</v>
      </c>
      <c r="H48" s="17">
        <f>G48*1.1/1.5</f>
        <v>44</v>
      </c>
      <c r="I48" s="37"/>
    </row>
    <row r="49" spans="1:9" ht="15.75" x14ac:dyDescent="0.25">
      <c r="A49" s="37"/>
      <c r="B49" s="37"/>
      <c r="C49" s="80" t="s">
        <v>60</v>
      </c>
      <c r="D49" s="81" t="s">
        <v>68</v>
      </c>
      <c r="E49" s="4" t="s">
        <v>79</v>
      </c>
      <c r="F49" s="27"/>
      <c r="G49" s="17">
        <v>60</v>
      </c>
      <c r="H49" s="17">
        <f>G49*1.1/1.5</f>
        <v>44</v>
      </c>
      <c r="I49" s="37"/>
    </row>
    <row r="50" spans="1:9" ht="15.75" x14ac:dyDescent="0.25">
      <c r="A50" s="37"/>
      <c r="B50" s="37"/>
      <c r="C50" s="17"/>
      <c r="D50" s="4"/>
      <c r="E50" s="4"/>
      <c r="F50" s="27"/>
      <c r="G50" s="17"/>
      <c r="H50" s="17"/>
      <c r="I50" s="37"/>
    </row>
    <row r="51" spans="1:9" ht="15.75" x14ac:dyDescent="0.25">
      <c r="A51" s="37"/>
      <c r="B51" s="37"/>
      <c r="C51" s="17"/>
      <c r="D51" s="4"/>
      <c r="E51" s="4"/>
      <c r="F51" s="27"/>
      <c r="G51" s="17"/>
      <c r="H51" s="17"/>
      <c r="I51" s="37"/>
    </row>
    <row r="52" spans="1:9" ht="16.5" thickBot="1" x14ac:dyDescent="0.3">
      <c r="A52" s="38"/>
      <c r="B52" s="38"/>
      <c r="C52" s="21"/>
      <c r="D52" s="21"/>
      <c r="E52" s="21"/>
      <c r="F52" s="28"/>
      <c r="G52" s="20"/>
      <c r="H52" s="20"/>
      <c r="I52" s="38"/>
    </row>
    <row r="53" spans="1:9" ht="15.75" x14ac:dyDescent="0.25">
      <c r="A53" s="35">
        <f t="shared" ref="A53" si="9">A46+1</f>
        <v>8</v>
      </c>
      <c r="B53" s="35" t="s">
        <v>28</v>
      </c>
      <c r="C53" s="53" t="s">
        <v>42</v>
      </c>
      <c r="D53" s="53" t="s">
        <v>39</v>
      </c>
      <c r="E53" s="3"/>
      <c r="F53" s="26"/>
      <c r="G53" s="14">
        <v>30</v>
      </c>
      <c r="H53" s="14">
        <f>G53*1.1</f>
        <v>33</v>
      </c>
      <c r="I53" s="35">
        <f>SUM(H53:H59)</f>
        <v>198</v>
      </c>
    </row>
    <row r="54" spans="1:9" ht="15.75" x14ac:dyDescent="0.25">
      <c r="A54" s="37"/>
      <c r="B54" s="36"/>
      <c r="C54" s="80" t="s">
        <v>60</v>
      </c>
      <c r="D54" s="81" t="s">
        <v>67</v>
      </c>
      <c r="E54" s="4" t="s">
        <v>79</v>
      </c>
      <c r="F54" s="27"/>
      <c r="G54" s="17">
        <v>60</v>
      </c>
      <c r="H54" s="17">
        <f>G54*1.1/1.5</f>
        <v>44</v>
      </c>
      <c r="I54" s="36"/>
    </row>
    <row r="55" spans="1:9" ht="15.75" x14ac:dyDescent="0.25">
      <c r="A55" s="37"/>
      <c r="B55" s="37"/>
      <c r="C55" s="80" t="s">
        <v>60</v>
      </c>
      <c r="D55" s="81" t="s">
        <v>69</v>
      </c>
      <c r="E55" s="4" t="s">
        <v>78</v>
      </c>
      <c r="F55" s="27"/>
      <c r="G55" s="17">
        <v>60</v>
      </c>
      <c r="H55" s="17">
        <f>G55*1.1/1.5</f>
        <v>44</v>
      </c>
      <c r="I55" s="37"/>
    </row>
    <row r="56" spans="1:9" ht="15.75" x14ac:dyDescent="0.25">
      <c r="A56" s="37"/>
      <c r="B56" s="37"/>
      <c r="C56" s="80" t="s">
        <v>60</v>
      </c>
      <c r="D56" s="81" t="s">
        <v>71</v>
      </c>
      <c r="E56" s="4" t="s">
        <v>79</v>
      </c>
      <c r="F56" s="27"/>
      <c r="G56" s="17">
        <v>60</v>
      </c>
      <c r="H56" s="17">
        <f>G56*1.1/1.5</f>
        <v>44</v>
      </c>
      <c r="I56" s="37"/>
    </row>
    <row r="57" spans="1:9" ht="15.75" x14ac:dyDescent="0.25">
      <c r="A57" s="37"/>
      <c r="B57" s="37"/>
      <c r="C57" s="17" t="s">
        <v>72</v>
      </c>
      <c r="D57" s="17" t="s">
        <v>39</v>
      </c>
      <c r="E57" s="4"/>
      <c r="F57" s="27"/>
      <c r="G57" s="17">
        <v>30</v>
      </c>
      <c r="H57" s="17">
        <f>G57*1.1</f>
        <v>33</v>
      </c>
      <c r="I57" s="37"/>
    </row>
    <row r="58" spans="1:9" ht="15.75" x14ac:dyDescent="0.25">
      <c r="A58" s="37"/>
      <c r="B58" s="37"/>
      <c r="C58" s="17"/>
      <c r="D58" s="4"/>
      <c r="E58" s="4"/>
      <c r="F58" s="27"/>
      <c r="G58" s="17"/>
      <c r="H58" s="17"/>
      <c r="I58" s="37"/>
    </row>
    <row r="59" spans="1:9" ht="16.5" thickBot="1" x14ac:dyDescent="0.3">
      <c r="A59" s="38"/>
      <c r="B59" s="38"/>
      <c r="C59" s="20"/>
      <c r="D59" s="20"/>
      <c r="E59" s="21"/>
      <c r="F59" s="28"/>
      <c r="G59" s="20"/>
      <c r="H59" s="20"/>
      <c r="I59" s="38"/>
    </row>
    <row r="60" spans="1:9" ht="15.75" x14ac:dyDescent="0.25">
      <c r="A60" s="32">
        <f>A53+1</f>
        <v>9</v>
      </c>
      <c r="B60" s="35" t="s">
        <v>29</v>
      </c>
      <c r="C60" s="3"/>
      <c r="D60" s="3"/>
      <c r="E60" s="3"/>
      <c r="F60" s="26"/>
      <c r="G60" s="14"/>
      <c r="H60" s="14"/>
      <c r="I60" s="35">
        <f t="shared" ref="I60" si="10">SUM(H60:H66)</f>
        <v>0</v>
      </c>
    </row>
    <row r="61" spans="1:9" ht="15.75" x14ac:dyDescent="0.25">
      <c r="A61" s="30"/>
      <c r="B61" s="36"/>
      <c r="C61" s="4"/>
      <c r="D61" s="4"/>
      <c r="E61" s="4"/>
      <c r="F61" s="27"/>
      <c r="G61" s="17"/>
      <c r="H61" s="17"/>
      <c r="I61" s="36"/>
    </row>
    <row r="62" spans="1:9" ht="15.75" x14ac:dyDescent="0.25">
      <c r="A62" s="30"/>
      <c r="B62" s="36"/>
      <c r="C62" s="4"/>
      <c r="D62" s="4"/>
      <c r="E62" s="4"/>
      <c r="F62" s="27"/>
      <c r="G62" s="17"/>
      <c r="H62" s="17"/>
      <c r="I62" s="36"/>
    </row>
    <row r="63" spans="1:9" ht="15.75" x14ac:dyDescent="0.25">
      <c r="A63" s="30"/>
      <c r="B63" s="36"/>
      <c r="C63" s="4"/>
      <c r="D63" s="4"/>
      <c r="E63" s="4"/>
      <c r="F63" s="27"/>
      <c r="G63" s="17"/>
      <c r="H63" s="17"/>
      <c r="I63" s="36"/>
    </row>
    <row r="64" spans="1:9" ht="15.75" x14ac:dyDescent="0.25">
      <c r="A64" s="30"/>
      <c r="B64" s="37"/>
      <c r="C64" s="4"/>
      <c r="D64" s="4"/>
      <c r="E64" s="4"/>
      <c r="F64" s="27"/>
      <c r="G64" s="17"/>
      <c r="H64" s="17"/>
      <c r="I64" s="37"/>
    </row>
    <row r="65" spans="1:9" ht="15.75" x14ac:dyDescent="0.25">
      <c r="A65" s="30"/>
      <c r="B65" s="37"/>
      <c r="C65" s="4"/>
      <c r="D65" s="4"/>
      <c r="E65" s="4"/>
      <c r="F65" s="27"/>
      <c r="G65" s="17"/>
      <c r="H65" s="17"/>
      <c r="I65" s="37"/>
    </row>
    <row r="66" spans="1:9" ht="16.5" thickBot="1" x14ac:dyDescent="0.3">
      <c r="A66" s="31"/>
      <c r="B66" s="38"/>
      <c r="C66" s="21"/>
      <c r="D66" s="21"/>
      <c r="E66" s="21"/>
      <c r="F66" s="28"/>
      <c r="G66" s="20"/>
      <c r="H66" s="20"/>
      <c r="I66" s="38"/>
    </row>
    <row r="67" spans="1:9" ht="15.75" x14ac:dyDescent="0.25">
      <c r="A67" s="29">
        <f t="shared" ref="A67" si="11">A60+1</f>
        <v>10</v>
      </c>
      <c r="B67" s="35" t="s">
        <v>31</v>
      </c>
      <c r="C67" s="3" t="s">
        <v>50</v>
      </c>
      <c r="D67" s="3" t="s">
        <v>51</v>
      </c>
      <c r="E67" s="3"/>
      <c r="F67" s="46" t="s">
        <v>52</v>
      </c>
      <c r="G67" s="14">
        <v>45</v>
      </c>
      <c r="H67" s="14">
        <v>45</v>
      </c>
      <c r="I67" s="35">
        <f t="shared" ref="I67" si="12">SUM(H67:H73)</f>
        <v>45</v>
      </c>
    </row>
    <row r="68" spans="1:9" ht="15.75" x14ac:dyDescent="0.25">
      <c r="A68" s="30"/>
      <c r="B68" s="36"/>
      <c r="C68" s="4"/>
      <c r="D68" s="4"/>
      <c r="E68" s="4"/>
      <c r="F68" s="47"/>
      <c r="G68" s="17"/>
      <c r="H68" s="17"/>
      <c r="I68" s="36"/>
    </row>
    <row r="69" spans="1:9" ht="15.75" x14ac:dyDescent="0.25">
      <c r="A69" s="30"/>
      <c r="B69" s="36"/>
      <c r="C69" s="4"/>
      <c r="D69" s="4"/>
      <c r="E69" s="4"/>
      <c r="F69" s="47"/>
      <c r="G69" s="17"/>
      <c r="H69" s="17"/>
      <c r="I69" s="36"/>
    </row>
    <row r="70" spans="1:9" ht="15.75" x14ac:dyDescent="0.25">
      <c r="A70" s="30"/>
      <c r="B70" s="36"/>
      <c r="C70" s="4"/>
      <c r="D70" s="4"/>
      <c r="E70" s="4"/>
      <c r="F70" s="47"/>
      <c r="G70" s="17"/>
      <c r="H70" s="17"/>
      <c r="I70" s="36"/>
    </row>
    <row r="71" spans="1:9" ht="15.75" x14ac:dyDescent="0.25">
      <c r="A71" s="30"/>
      <c r="B71" s="37"/>
      <c r="C71" s="4"/>
      <c r="D71" s="4"/>
      <c r="E71" s="4"/>
      <c r="F71" s="47"/>
      <c r="G71" s="17"/>
      <c r="H71" s="17"/>
      <c r="I71" s="37"/>
    </row>
    <row r="72" spans="1:9" ht="15.75" x14ac:dyDescent="0.25">
      <c r="A72" s="30"/>
      <c r="B72" s="37"/>
      <c r="C72" s="4"/>
      <c r="D72" s="4"/>
      <c r="E72" s="4"/>
      <c r="F72" s="47"/>
      <c r="G72" s="17"/>
      <c r="H72" s="17"/>
      <c r="I72" s="37"/>
    </row>
    <row r="73" spans="1:9" ht="16.5" thickBot="1" x14ac:dyDescent="0.3">
      <c r="A73" s="31"/>
      <c r="B73" s="38"/>
      <c r="C73" s="21"/>
      <c r="D73" s="21"/>
      <c r="E73" s="21"/>
      <c r="F73" s="48"/>
      <c r="G73" s="20"/>
      <c r="H73" s="20"/>
      <c r="I73" s="38"/>
    </row>
    <row r="74" spans="1:9" ht="15.75" x14ac:dyDescent="0.25">
      <c r="A74" s="29">
        <f>A67+1</f>
        <v>11</v>
      </c>
      <c r="B74" s="35" t="s">
        <v>30</v>
      </c>
      <c r="C74" s="82" t="s">
        <v>54</v>
      </c>
      <c r="D74" s="83" t="s">
        <v>57</v>
      </c>
      <c r="E74" s="3"/>
      <c r="F74" s="77"/>
      <c r="G74" s="14">
        <v>45</v>
      </c>
      <c r="H74" s="14">
        <f>G74*1.1</f>
        <v>49.500000000000007</v>
      </c>
      <c r="I74" s="35">
        <f t="shared" ref="I74" si="13">SUM(H74:H80)</f>
        <v>99.000000000000014</v>
      </c>
    </row>
    <row r="75" spans="1:9" ht="15.75" x14ac:dyDescent="0.25">
      <c r="A75" s="30"/>
      <c r="B75" s="36"/>
      <c r="C75" s="80" t="s">
        <v>54</v>
      </c>
      <c r="D75" s="81" t="s">
        <v>58</v>
      </c>
      <c r="E75" s="4"/>
      <c r="F75" s="78"/>
      <c r="G75" s="17">
        <v>45</v>
      </c>
      <c r="H75" s="17">
        <f>G75*1.1</f>
        <v>49.500000000000007</v>
      </c>
      <c r="I75" s="36"/>
    </row>
    <row r="76" spans="1:9" ht="15.75" x14ac:dyDescent="0.25">
      <c r="A76" s="30"/>
      <c r="B76" s="36"/>
      <c r="C76" s="17"/>
      <c r="D76" s="4"/>
      <c r="E76" s="4"/>
      <c r="F76" s="78"/>
      <c r="G76" s="17"/>
      <c r="H76" s="17"/>
      <c r="I76" s="36"/>
    </row>
    <row r="77" spans="1:9" ht="15.75" x14ac:dyDescent="0.25">
      <c r="A77" s="30"/>
      <c r="B77" s="36"/>
      <c r="C77" s="17"/>
      <c r="D77" s="4"/>
      <c r="E77" s="4"/>
      <c r="F77" s="78"/>
      <c r="G77" s="17"/>
      <c r="H77" s="17"/>
      <c r="I77" s="36"/>
    </row>
    <row r="78" spans="1:9" ht="15.75" x14ac:dyDescent="0.25">
      <c r="A78" s="30"/>
      <c r="B78" s="37"/>
      <c r="C78" s="4"/>
      <c r="D78" s="4"/>
      <c r="E78" s="4"/>
      <c r="F78" s="78"/>
      <c r="G78" s="17"/>
      <c r="H78" s="17"/>
      <c r="I78" s="37"/>
    </row>
    <row r="79" spans="1:9" ht="15.75" x14ac:dyDescent="0.25">
      <c r="A79" s="30"/>
      <c r="B79" s="37"/>
      <c r="C79" s="4"/>
      <c r="D79" s="4"/>
      <c r="E79" s="4"/>
      <c r="F79" s="78"/>
      <c r="G79" s="17"/>
      <c r="H79" s="17"/>
      <c r="I79" s="37"/>
    </row>
    <row r="80" spans="1:9" ht="16.5" thickBot="1" x14ac:dyDescent="0.3">
      <c r="A80" s="31"/>
      <c r="B80" s="38"/>
      <c r="C80" s="21"/>
      <c r="D80" s="21"/>
      <c r="E80" s="21"/>
      <c r="F80" s="79"/>
      <c r="G80" s="20"/>
      <c r="H80" s="20"/>
      <c r="I80" s="38"/>
    </row>
    <row r="81" spans="1:15" ht="15.75" customHeight="1" x14ac:dyDescent="0.25">
      <c r="A81" s="29">
        <f t="shared" ref="A81" si="14">A74+1</f>
        <v>12</v>
      </c>
      <c r="B81" s="29" t="s">
        <v>32</v>
      </c>
      <c r="C81" s="3"/>
      <c r="D81" s="3"/>
      <c r="E81" s="3"/>
      <c r="F81" s="77"/>
      <c r="G81" s="14"/>
      <c r="H81" s="14"/>
      <c r="I81" s="29">
        <f t="shared" ref="I81" si="15">SUM(H81:H87)</f>
        <v>0</v>
      </c>
      <c r="O81" s="33"/>
    </row>
    <row r="82" spans="1:15" ht="15.75" customHeight="1" x14ac:dyDescent="0.25">
      <c r="A82" s="32"/>
      <c r="B82" s="32"/>
      <c r="C82" s="18"/>
      <c r="D82" s="18"/>
      <c r="E82" s="18"/>
      <c r="F82" s="78"/>
      <c r="G82" s="16"/>
      <c r="H82" s="16"/>
      <c r="I82" s="32"/>
      <c r="O82" s="33"/>
    </row>
    <row r="83" spans="1:15" ht="15.75" customHeight="1" x14ac:dyDescent="0.25">
      <c r="A83" s="32"/>
      <c r="B83" s="32"/>
      <c r="C83" s="18"/>
      <c r="D83" s="18"/>
      <c r="E83" s="18"/>
      <c r="F83" s="78"/>
      <c r="G83" s="16"/>
      <c r="H83" s="16"/>
      <c r="I83" s="32"/>
      <c r="O83" s="33"/>
    </row>
    <row r="84" spans="1:15" ht="15.75" customHeight="1" x14ac:dyDescent="0.25">
      <c r="A84" s="30"/>
      <c r="B84" s="32"/>
      <c r="C84" s="4"/>
      <c r="D84" s="4"/>
      <c r="E84" s="18"/>
      <c r="F84" s="78"/>
      <c r="G84" s="16"/>
      <c r="H84" s="17"/>
      <c r="I84" s="32"/>
      <c r="O84" s="39"/>
    </row>
    <row r="85" spans="1:15" ht="15.75" x14ac:dyDescent="0.25">
      <c r="A85" s="30"/>
      <c r="B85" s="30"/>
      <c r="C85" s="4"/>
      <c r="D85" s="4"/>
      <c r="E85" s="4"/>
      <c r="F85" s="78"/>
      <c r="G85" s="17"/>
      <c r="H85" s="17"/>
      <c r="I85" s="30"/>
      <c r="O85" s="39"/>
    </row>
    <row r="86" spans="1:15" ht="15.75" x14ac:dyDescent="0.25">
      <c r="A86" s="30"/>
      <c r="B86" s="30"/>
      <c r="C86" s="4"/>
      <c r="D86" s="4"/>
      <c r="E86" s="4"/>
      <c r="F86" s="78"/>
      <c r="G86" s="17"/>
      <c r="H86" s="17"/>
      <c r="I86" s="30"/>
    </row>
    <row r="87" spans="1:15" ht="16.5" thickBot="1" x14ac:dyDescent="0.3">
      <c r="A87" s="31"/>
      <c r="B87" s="31"/>
      <c r="C87" s="21"/>
      <c r="D87" s="21"/>
      <c r="E87" s="21"/>
      <c r="F87" s="79"/>
      <c r="G87" s="20"/>
      <c r="H87" s="20"/>
      <c r="I87" s="31"/>
    </row>
    <row r="88" spans="1:15" ht="15.75" x14ac:dyDescent="0.25">
      <c r="A88" s="49">
        <f>A81+1</f>
        <v>13</v>
      </c>
      <c r="B88" s="29" t="s">
        <v>33</v>
      </c>
      <c r="C88" s="3"/>
      <c r="D88" s="3"/>
      <c r="E88" s="3"/>
      <c r="F88" s="77"/>
      <c r="G88" s="14"/>
      <c r="H88" s="14"/>
      <c r="I88" s="29">
        <f t="shared" ref="I88" si="16">SUM(H88:H94)</f>
        <v>0</v>
      </c>
    </row>
    <row r="89" spans="1:15" ht="15.75" x14ac:dyDescent="0.25">
      <c r="A89" s="50"/>
      <c r="B89" s="32"/>
      <c r="C89" s="4"/>
      <c r="D89" s="4"/>
      <c r="E89" s="18"/>
      <c r="F89" s="78"/>
      <c r="G89" s="16"/>
      <c r="H89" s="17"/>
      <c r="I89" s="32"/>
    </row>
    <row r="90" spans="1:15" ht="15.75" x14ac:dyDescent="0.25">
      <c r="A90" s="50"/>
      <c r="B90" s="32"/>
      <c r="C90" s="4"/>
      <c r="D90" s="4"/>
      <c r="E90" s="18"/>
      <c r="F90" s="78"/>
      <c r="G90" s="16"/>
      <c r="H90" s="17"/>
      <c r="I90" s="32"/>
    </row>
    <row r="91" spans="1:15" ht="15.75" x14ac:dyDescent="0.25">
      <c r="A91" s="51">
        <f>A88+1</f>
        <v>14</v>
      </c>
      <c r="B91" s="30"/>
      <c r="C91" s="4"/>
      <c r="D91" s="4"/>
      <c r="E91" s="18"/>
      <c r="F91" s="78"/>
      <c r="G91" s="16"/>
      <c r="H91" s="17"/>
      <c r="I91" s="32"/>
    </row>
    <row r="92" spans="1:15" ht="15.75" x14ac:dyDescent="0.25">
      <c r="A92" s="51"/>
      <c r="B92" s="30"/>
      <c r="C92" s="4"/>
      <c r="D92" s="4"/>
      <c r="E92" s="18"/>
      <c r="F92" s="78"/>
      <c r="G92" s="16"/>
      <c r="H92" s="17"/>
      <c r="I92" s="30"/>
    </row>
    <row r="93" spans="1:15" ht="15.75" x14ac:dyDescent="0.25">
      <c r="A93" s="51">
        <f>A91+1</f>
        <v>15</v>
      </c>
      <c r="B93" s="30"/>
      <c r="C93" s="4"/>
      <c r="D93" s="4"/>
      <c r="E93" s="4"/>
      <c r="F93" s="78"/>
      <c r="G93" s="17"/>
      <c r="H93" s="17"/>
      <c r="I93" s="30"/>
    </row>
    <row r="94" spans="1:15" ht="16.5" thickBot="1" x14ac:dyDescent="0.3">
      <c r="A94" s="52">
        <f t="shared" ref="A94" si="17">A93+1</f>
        <v>16</v>
      </c>
      <c r="B94" s="31"/>
      <c r="C94" s="21"/>
      <c r="D94" s="21"/>
      <c r="E94" s="21"/>
      <c r="F94" s="79"/>
      <c r="G94" s="20"/>
      <c r="H94" s="20"/>
      <c r="I94" s="31"/>
    </row>
  </sheetData>
  <mergeCells count="59">
    <mergeCell ref="F53:F59"/>
    <mergeCell ref="F60:F66"/>
    <mergeCell ref="B60:B66"/>
    <mergeCell ref="O81:O85"/>
    <mergeCell ref="I88:I94"/>
    <mergeCell ref="A4:A10"/>
    <mergeCell ref="A11:A17"/>
    <mergeCell ref="A18:A24"/>
    <mergeCell ref="A25:A31"/>
    <mergeCell ref="A81:A87"/>
    <mergeCell ref="A88:A94"/>
    <mergeCell ref="B4:B10"/>
    <mergeCell ref="B11:B17"/>
    <mergeCell ref="B18:B24"/>
    <mergeCell ref="B25:B31"/>
    <mergeCell ref="B81:B87"/>
    <mergeCell ref="B88:B94"/>
    <mergeCell ref="I4:I10"/>
    <mergeCell ref="A32:A38"/>
    <mergeCell ref="B32:B38"/>
    <mergeCell ref="I32:I38"/>
    <mergeCell ref="A39:A45"/>
    <mergeCell ref="B39:B45"/>
    <mergeCell ref="F39:F45"/>
    <mergeCell ref="F74:F80"/>
    <mergeCell ref="F81:F87"/>
    <mergeCell ref="F88:F94"/>
    <mergeCell ref="O16:O18"/>
    <mergeCell ref="O10:O12"/>
    <mergeCell ref="O20:O24"/>
    <mergeCell ref="F25:F31"/>
    <mergeCell ref="I25:I31"/>
    <mergeCell ref="I81:I87"/>
    <mergeCell ref="F46:F52"/>
    <mergeCell ref="A67:A73"/>
    <mergeCell ref="B67:B73"/>
    <mergeCell ref="A74:A80"/>
    <mergeCell ref="B74:B80"/>
    <mergeCell ref="I39:I45"/>
    <mergeCell ref="I46:I52"/>
    <mergeCell ref="I53:I59"/>
    <mergeCell ref="I60:I66"/>
    <mergeCell ref="I67:I73"/>
    <mergeCell ref="I74:I80"/>
    <mergeCell ref="F67:F73"/>
    <mergeCell ref="A46:A52"/>
    <mergeCell ref="B46:B52"/>
    <mergeCell ref="A53:A59"/>
    <mergeCell ref="B53:B59"/>
    <mergeCell ref="A60:A66"/>
    <mergeCell ref="F4:F10"/>
    <mergeCell ref="F11:F17"/>
    <mergeCell ref="F18:F24"/>
    <mergeCell ref="F32:F38"/>
    <mergeCell ref="I18:I24"/>
    <mergeCell ref="I11:I17"/>
    <mergeCell ref="M19:M24"/>
    <mergeCell ref="M4:M18"/>
    <mergeCell ref="M25:M34"/>
  </mergeCells>
  <pageMargins left="0.7" right="0.7" top="0.75" bottom="0.75" header="0.3" footer="0.3"/>
  <pageSetup orientation="portrait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 Lien</dc:creator>
  <cp:lastModifiedBy>MINH THU</cp:lastModifiedBy>
  <cp:lastPrinted>2015-08-18T01:53:18Z</cp:lastPrinted>
  <dcterms:created xsi:type="dcterms:W3CDTF">2014-07-28T00:00:14Z</dcterms:created>
  <dcterms:modified xsi:type="dcterms:W3CDTF">2015-08-18T06:51:22Z</dcterms:modified>
</cp:coreProperties>
</file>